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 windowWidth="11680" windowHeight="5980" activeTab="0"/>
  </bookViews>
  <sheets>
    <sheet name="Sheet1" sheetId="1" r:id="rId1"/>
    <sheet name="Sheet2" sheetId="2" r:id="rId2"/>
    <sheet name="Sheet3" sheetId="3" r:id="rId3"/>
    <sheet name="Sheet4" sheetId="4" r:id="rId4"/>
    <sheet name="Sheet5" sheetId="5" r:id="rId5"/>
    <sheet name="Sheet6" sheetId="6" r:id="rId6"/>
  </sheets>
  <definedNames>
    <definedName name="eight">'Sheet1'!$F$3</definedName>
    <definedName name="eleven">'Sheet1'!$I$3</definedName>
    <definedName name="fifteen">'Sheet1'!$M$3</definedName>
    <definedName name="five">'Sheet1'!$C$3</definedName>
    <definedName name="four">'Sheet1'!$B$3</definedName>
    <definedName name="fourteen">'Sheet1'!$L$3</definedName>
    <definedName name="nine">'Sheet1'!$G$3</definedName>
    <definedName name="seven">'Sheet1'!$E$3</definedName>
    <definedName name="six">'Sheet1'!$D$3</definedName>
    <definedName name="sixteen">'Sheet1'!$N$3</definedName>
    <definedName name="ten">'Sheet1'!$H$3</definedName>
    <definedName name="thirteen">'Sheet1'!$K$3</definedName>
    <definedName name="twelve">'Sheet1'!$J$3</definedName>
    <definedName name="twentyfive">'Sheet1'!$O$3</definedName>
  </definedNames>
  <calcPr fullCalcOnLoad="1"/>
</workbook>
</file>

<file path=xl/sharedStrings.xml><?xml version="1.0" encoding="utf-8"?>
<sst xmlns="http://schemas.openxmlformats.org/spreadsheetml/2006/main" count="8" uniqueCount="8">
  <si>
    <t>Fire Die Roll Modifier</t>
  </si>
  <si>
    <t>Defence Value from FIRE DEFENCE TABLE</t>
  </si>
  <si>
    <t>Fire Factor</t>
  </si>
  <si>
    <t>Players who are familiar with the classic “odds calculation” used in most wargames may find easier to calculate Fire Modifiers after the following method. Players compare the Fire Factor of the firing unit to the target’s Fire Defence, and stablish the odds as they do when resolving atttacks in most wargames; then they double the first number of the resulting odds ratio (the one printed in bold below) to get the Fire Modifier. For instance:</t>
  </si>
  <si>
    <t>• Fire Factor “12” against Fire Defence “6” results in a 2 to 1 odds ratio; then the first number (2) is doubled -the resulting “4” is the Fire Modifier of the firing unit.</t>
  </si>
  <si>
    <t>• Fire Factor “12” against Fire Defense “8”: The odds ratio is 3 to 2 or 1,5 to 1; then the Fire Modifier is “3” (1,5 + 1,5 = “3”).</t>
  </si>
  <si>
    <t>• Fire Factor “12” against Fire Defense “14”: The odds ratio is 1 to 2 or 0,5 to 1, then the Fire Modifier is “1” (0,5 + 0,5 = “1”).</t>
  </si>
  <si>
    <t>• Fire Factor “2” against Fire Defense “9”: The odds ratio is 1 to 5, or 0,2 to 1. This and any other odds ratio lower than 0,5 to 1 results in a Fire Modifier of “0”. There are no negative Fire Modifiers.</t>
  </si>
</sst>
</file>

<file path=xl/styles.xml><?xml version="1.0" encoding="utf-8"?>
<styleSheet xmlns="http://schemas.openxmlformats.org/spreadsheetml/2006/main">
  <numFmts count="16">
    <numFmt numFmtId="5" formatCode="#,##0&quot;Pts&quot;;\-#,##0&quot;Pts&quot;"/>
    <numFmt numFmtId="6" formatCode="#,##0&quot;Pts&quot;;[Red]\-#,##0&quot;Pts&quot;"/>
    <numFmt numFmtId="7" formatCode="#,##0.00&quot;Pts&quot;;\-#,##0.00&quot;Pts&quot;"/>
    <numFmt numFmtId="8" formatCode="#,##0.00&quot;Pts&quot;;[Red]\-#,##0.00&quot;Pts&quot;"/>
    <numFmt numFmtId="42" formatCode="_-* #,##0&quot;Pts&quot;_-;\-* #,##0&quot;Pts&quot;_-;_-* &quot;-&quot;&quot;Pts&quot;_-;_-@_-"/>
    <numFmt numFmtId="41" formatCode="_-* #,##0_P_t_s_-;\-* #,##0_P_t_s_-;_-* &quot;-&quot;_P_t_s_-;_-@_-"/>
    <numFmt numFmtId="44" formatCode="_-* #,##0.00&quot;Pts&quot;_-;\-* #,##0.00&quot;Pts&quot;_-;_-* &quot;-&quot;??&quot;Pts&quot;_-;_-@_-"/>
    <numFmt numFmtId="43" formatCode="_-* #,##0.00_P_t_s_-;\-* #,##0.00_P_t_s_-;_-* &quot;-&quot;??_P_t_s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
    <font>
      <sz val="12"/>
      <name val="Lucida Casual"/>
      <family val="4"/>
    </font>
    <font>
      <b/>
      <sz val="12"/>
      <name val="Signet Roundhand ATT"/>
      <family val="0"/>
    </font>
    <font>
      <i/>
      <sz val="12"/>
      <name val="Signet Roundhand ATT"/>
      <family val="0"/>
    </font>
    <font>
      <b/>
      <i/>
      <sz val="12"/>
      <name val="Signet Roundhand ATT"/>
      <family val="0"/>
    </font>
    <font>
      <sz val="12"/>
      <name val="Signet Roundhand ATT"/>
      <family val="0"/>
    </font>
    <font>
      <sz val="11"/>
      <name val="Lucida Casual"/>
      <family val="4"/>
    </font>
    <font>
      <b/>
      <sz val="14"/>
      <name val="Lucida Casual"/>
      <family val="4"/>
    </font>
    <font>
      <sz val="11"/>
      <color indexed="10"/>
      <name val="Lucida Casual"/>
      <family val="0"/>
    </font>
  </fonts>
  <fills count="3">
    <fill>
      <patternFill/>
    </fill>
    <fill>
      <patternFill patternType="gray125"/>
    </fill>
    <fill>
      <patternFill patternType="solid">
        <fgColor indexed="22"/>
        <bgColor indexed="64"/>
      </patternFill>
    </fill>
  </fills>
  <borders count="20">
    <border>
      <left/>
      <right/>
      <top/>
      <bottom/>
      <diagonal/>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cellStyleXfs>
  <cellXfs count="28">
    <xf numFmtId="0" fontId="0" fillId="0" borderId="0" xfId="0" applyAlignment="1">
      <alignment/>
    </xf>
    <xf numFmtId="0" fontId="5" fillId="0" borderId="0" xfId="0" applyFont="1" applyAlignment="1">
      <alignment/>
    </xf>
    <xf numFmtId="0" fontId="5" fillId="0" borderId="1" xfId="0" applyFont="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xf>
    <xf numFmtId="0" fontId="5" fillId="2" borderId="3" xfId="0" applyFont="1" applyFill="1" applyBorder="1" applyAlignment="1">
      <alignment textRotation="90" wrapText="1"/>
    </xf>
    <xf numFmtId="0" fontId="5" fillId="2" borderId="4" xfId="0" applyFont="1" applyFill="1" applyBorder="1" applyAlignment="1">
      <alignment textRotation="90" wrapText="1"/>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1" xfId="0" applyFont="1" applyFill="1" applyBorder="1" applyAlignment="1">
      <alignment horizontal="center"/>
    </xf>
    <xf numFmtId="0" fontId="5" fillId="0" borderId="8" xfId="0" applyFont="1" applyBorder="1" applyAlignment="1">
      <alignment horizontal="center"/>
    </xf>
    <xf numFmtId="0" fontId="5" fillId="2" borderId="8" xfId="0" applyFont="1" applyFill="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0" borderId="17" xfId="0" applyFont="1" applyBorder="1" applyAlignment="1">
      <alignment/>
    </xf>
    <xf numFmtId="0" fontId="6" fillId="0" borderId="18" xfId="0" applyFont="1" applyBorder="1" applyAlignment="1">
      <alignment/>
    </xf>
    <xf numFmtId="0" fontId="5" fillId="0" borderId="18" xfId="0" applyFont="1" applyBorder="1" applyAlignment="1">
      <alignment/>
    </xf>
    <xf numFmtId="0" fontId="5" fillId="0" borderId="19" xfId="0" applyFont="1" applyBorder="1" applyAlignment="1">
      <alignment/>
    </xf>
    <xf numFmtId="0"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8"/>
  <sheetViews>
    <sheetView tabSelected="1" workbookViewId="0" topLeftCell="A1">
      <selection activeCell="P1" sqref="P1:P16384"/>
    </sheetView>
  </sheetViews>
  <sheetFormatPr defaultColWidth="11.19921875" defaultRowHeight="15"/>
  <cols>
    <col min="1" max="1" width="8.69921875" style="1" customWidth="1"/>
    <col min="2" max="15" width="6.8984375" style="1" customWidth="1"/>
    <col min="16" max="16384" width="8.69921875" style="1" customWidth="1"/>
  </cols>
  <sheetData>
    <row r="1" spans="1:15" ht="18.75" thickBot="1">
      <c r="A1" s="23"/>
      <c r="B1" s="24" t="s">
        <v>0</v>
      </c>
      <c r="C1" s="25"/>
      <c r="D1" s="25"/>
      <c r="E1" s="25"/>
      <c r="F1" s="25"/>
      <c r="G1" s="25"/>
      <c r="H1" s="25"/>
      <c r="I1" s="25"/>
      <c r="J1" s="25"/>
      <c r="K1" s="25"/>
      <c r="L1" s="25"/>
      <c r="M1" s="25"/>
      <c r="N1" s="25"/>
      <c r="O1" s="26"/>
    </row>
    <row r="2" spans="1:15" ht="21" customHeight="1">
      <c r="A2" s="3"/>
      <c r="B2" s="4" t="s">
        <v>1</v>
      </c>
      <c r="C2" s="5"/>
      <c r="D2" s="5"/>
      <c r="E2" s="5"/>
      <c r="F2" s="5"/>
      <c r="G2" s="5"/>
      <c r="H2" s="5"/>
      <c r="I2" s="5"/>
      <c r="J2" s="5"/>
      <c r="K2" s="5"/>
      <c r="L2" s="5"/>
      <c r="M2" s="5"/>
      <c r="N2" s="5"/>
      <c r="O2" s="6"/>
    </row>
    <row r="3" spans="1:15" ht="15.75" thickBot="1">
      <c r="A3" s="7" t="s">
        <v>2</v>
      </c>
      <c r="B3" s="8">
        <v>4</v>
      </c>
      <c r="C3" s="8">
        <v>5</v>
      </c>
      <c r="D3" s="8">
        <v>6</v>
      </c>
      <c r="E3" s="8">
        <v>7</v>
      </c>
      <c r="F3" s="8">
        <v>8</v>
      </c>
      <c r="G3" s="8">
        <v>9</v>
      </c>
      <c r="H3" s="8">
        <v>10</v>
      </c>
      <c r="I3" s="8">
        <v>11</v>
      </c>
      <c r="J3" s="8">
        <v>12</v>
      </c>
      <c r="K3" s="8">
        <v>13</v>
      </c>
      <c r="L3" s="8">
        <v>14</v>
      </c>
      <c r="M3" s="8">
        <v>15</v>
      </c>
      <c r="N3" s="8">
        <v>16</v>
      </c>
      <c r="O3" s="9">
        <v>25</v>
      </c>
    </row>
    <row r="4" spans="1:15" ht="15">
      <c r="A4" s="2">
        <v>1</v>
      </c>
      <c r="B4" s="13">
        <f>ROUNDDOWN((A4/four)*2,0)</f>
        <v>0</v>
      </c>
      <c r="C4" s="14">
        <f>ROUNDDOWN((A4/five)*2,0)</f>
        <v>0</v>
      </c>
      <c r="D4" s="14">
        <f>ROUNDDOWN((A4/six)*2,0)</f>
        <v>0</v>
      </c>
      <c r="E4" s="14">
        <f>ROUNDDOWN((A4/seven)*2,0)</f>
        <v>0</v>
      </c>
      <c r="F4" s="14">
        <f>ROUNDDOWN((A4/eight)*2,0)</f>
        <v>0</v>
      </c>
      <c r="G4" s="14">
        <f>ROUNDDOWN((A4/nine)*2,0)</f>
        <v>0</v>
      </c>
      <c r="H4" s="14">
        <f>ROUNDDOWN((A4/ten)*2,0)</f>
        <v>0</v>
      </c>
      <c r="I4" s="14">
        <f>ROUNDDOWN((A4/eleven)*2,0)</f>
        <v>0</v>
      </c>
      <c r="J4" s="14">
        <f>ROUNDDOWN((A4/twelve)*2,0)</f>
        <v>0</v>
      </c>
      <c r="K4" s="14">
        <f>ROUNDDOWN((A4/thirteen)*2,0)</f>
        <v>0</v>
      </c>
      <c r="L4" s="14">
        <f>ROUNDDOWN((A4/fourteen)*2,0)</f>
        <v>0</v>
      </c>
      <c r="M4" s="14">
        <f>ROUNDDOWN((A4/fifteen)*2,0)</f>
        <v>0</v>
      </c>
      <c r="N4" s="14">
        <f>ROUNDDOWN((A4/sixteen)*2,0)</f>
        <v>0</v>
      </c>
      <c r="O4" s="15">
        <f>ROUNDDOWN((A4/twentyfive)*2,0)</f>
        <v>0</v>
      </c>
    </row>
    <row r="5" spans="1:15" ht="15">
      <c r="A5" s="10">
        <v>2</v>
      </c>
      <c r="B5" s="16">
        <f aca="true" t="shared" si="0" ref="B5:B20">ROUNDDOWN((A5/four)*2,0)</f>
        <v>1</v>
      </c>
      <c r="C5" s="12">
        <f aca="true" t="shared" si="1" ref="C5:C20">ROUNDDOWN((A5/five)*2,0)</f>
        <v>0</v>
      </c>
      <c r="D5" s="12">
        <f aca="true" t="shared" si="2" ref="D5:D20">ROUNDDOWN((A5/six)*2,0)</f>
        <v>0</v>
      </c>
      <c r="E5" s="12">
        <f aca="true" t="shared" si="3" ref="E5:E20">ROUNDDOWN((A5/seven)*2,0)</f>
        <v>0</v>
      </c>
      <c r="F5" s="12">
        <f aca="true" t="shared" si="4" ref="F5:F20">ROUNDDOWN((A5/eight)*2,0)</f>
        <v>0</v>
      </c>
      <c r="G5" s="12">
        <f aca="true" t="shared" si="5" ref="G5:G20">ROUNDDOWN((A5/nine)*2,0)</f>
        <v>0</v>
      </c>
      <c r="H5" s="12">
        <f aca="true" t="shared" si="6" ref="H5:H20">ROUNDDOWN((A5/ten)*2,0)</f>
        <v>0</v>
      </c>
      <c r="I5" s="12">
        <f aca="true" t="shared" si="7" ref="I5:I20">ROUNDDOWN((A5/eleven)*2,0)</f>
        <v>0</v>
      </c>
      <c r="J5" s="12">
        <f aca="true" t="shared" si="8" ref="J5:J20">ROUNDDOWN((A5/twelve)*2,0)</f>
        <v>0</v>
      </c>
      <c r="K5" s="12">
        <f aca="true" t="shared" si="9" ref="K5:K20">ROUNDDOWN((A5/thirteen)*2,0)</f>
        <v>0</v>
      </c>
      <c r="L5" s="12">
        <f aca="true" t="shared" si="10" ref="L5:L20">ROUNDDOWN((A5/fourteen)*2,0)</f>
        <v>0</v>
      </c>
      <c r="M5" s="12">
        <f aca="true" t="shared" si="11" ref="M5:M20">ROUNDDOWN((A5/fifteen)*2,0)</f>
        <v>0</v>
      </c>
      <c r="N5" s="12">
        <f aca="true" t="shared" si="12" ref="N5:N20">ROUNDDOWN((A5/sixteen)*2,0)</f>
        <v>0</v>
      </c>
      <c r="O5" s="17">
        <f aca="true" t="shared" si="13" ref="O5:O20">ROUNDDOWN((A5/twentyfive)*2,0)</f>
        <v>0</v>
      </c>
    </row>
    <row r="6" spans="1:15" ht="15">
      <c r="A6" s="2">
        <v>3</v>
      </c>
      <c r="B6" s="18">
        <f t="shared" si="0"/>
        <v>1</v>
      </c>
      <c r="C6" s="11">
        <f t="shared" si="1"/>
        <v>1</v>
      </c>
      <c r="D6" s="11">
        <f t="shared" si="2"/>
        <v>1</v>
      </c>
      <c r="E6" s="11">
        <f t="shared" si="3"/>
        <v>0</v>
      </c>
      <c r="F6" s="11">
        <f t="shared" si="4"/>
        <v>0</v>
      </c>
      <c r="G6" s="11">
        <f t="shared" si="5"/>
        <v>0</v>
      </c>
      <c r="H6" s="11">
        <f t="shared" si="6"/>
        <v>0</v>
      </c>
      <c r="I6" s="11">
        <f t="shared" si="7"/>
        <v>0</v>
      </c>
      <c r="J6" s="11">
        <f t="shared" si="8"/>
        <v>0</v>
      </c>
      <c r="K6" s="11">
        <f t="shared" si="9"/>
        <v>0</v>
      </c>
      <c r="L6" s="11">
        <f t="shared" si="10"/>
        <v>0</v>
      </c>
      <c r="M6" s="11">
        <f t="shared" si="11"/>
        <v>0</v>
      </c>
      <c r="N6" s="11">
        <f t="shared" si="12"/>
        <v>0</v>
      </c>
      <c r="O6" s="19">
        <f t="shared" si="13"/>
        <v>0</v>
      </c>
    </row>
    <row r="7" spans="1:15" ht="15">
      <c r="A7" s="10">
        <v>4</v>
      </c>
      <c r="B7" s="16">
        <f t="shared" si="0"/>
        <v>2</v>
      </c>
      <c r="C7" s="12">
        <f t="shared" si="1"/>
        <v>1</v>
      </c>
      <c r="D7" s="12">
        <f t="shared" si="2"/>
        <v>1</v>
      </c>
      <c r="E7" s="12">
        <f t="shared" si="3"/>
        <v>1</v>
      </c>
      <c r="F7" s="12">
        <f t="shared" si="4"/>
        <v>1</v>
      </c>
      <c r="G7" s="12">
        <f t="shared" si="5"/>
        <v>0</v>
      </c>
      <c r="H7" s="12">
        <f t="shared" si="6"/>
        <v>0</v>
      </c>
      <c r="I7" s="12">
        <f t="shared" si="7"/>
        <v>0</v>
      </c>
      <c r="J7" s="12">
        <f t="shared" si="8"/>
        <v>0</v>
      </c>
      <c r="K7" s="12">
        <f t="shared" si="9"/>
        <v>0</v>
      </c>
      <c r="L7" s="12">
        <f t="shared" si="10"/>
        <v>0</v>
      </c>
      <c r="M7" s="12">
        <f t="shared" si="11"/>
        <v>0</v>
      </c>
      <c r="N7" s="12">
        <f t="shared" si="12"/>
        <v>0</v>
      </c>
      <c r="O7" s="17">
        <f t="shared" si="13"/>
        <v>0</v>
      </c>
    </row>
    <row r="8" spans="1:15" ht="15">
      <c r="A8" s="2">
        <v>5</v>
      </c>
      <c r="B8" s="18">
        <f t="shared" si="0"/>
        <v>2</v>
      </c>
      <c r="C8" s="11">
        <f t="shared" si="1"/>
        <v>2</v>
      </c>
      <c r="D8" s="11">
        <f t="shared" si="2"/>
        <v>1</v>
      </c>
      <c r="E8" s="11">
        <f t="shared" si="3"/>
        <v>1</v>
      </c>
      <c r="F8" s="11">
        <f t="shared" si="4"/>
        <v>1</v>
      </c>
      <c r="G8" s="11">
        <f t="shared" si="5"/>
        <v>1</v>
      </c>
      <c r="H8" s="11">
        <f t="shared" si="6"/>
        <v>1</v>
      </c>
      <c r="I8" s="11">
        <f t="shared" si="7"/>
        <v>0</v>
      </c>
      <c r="J8" s="11">
        <f t="shared" si="8"/>
        <v>0</v>
      </c>
      <c r="K8" s="11">
        <f t="shared" si="9"/>
        <v>0</v>
      </c>
      <c r="L8" s="11">
        <f t="shared" si="10"/>
        <v>0</v>
      </c>
      <c r="M8" s="11">
        <f t="shared" si="11"/>
        <v>0</v>
      </c>
      <c r="N8" s="11">
        <f t="shared" si="12"/>
        <v>0</v>
      </c>
      <c r="O8" s="19">
        <f t="shared" si="13"/>
        <v>0</v>
      </c>
    </row>
    <row r="9" spans="1:15" ht="15">
      <c r="A9" s="10">
        <v>6</v>
      </c>
      <c r="B9" s="16">
        <f t="shared" si="0"/>
        <v>3</v>
      </c>
      <c r="C9" s="12">
        <f t="shared" si="1"/>
        <v>2</v>
      </c>
      <c r="D9" s="12">
        <f t="shared" si="2"/>
        <v>2</v>
      </c>
      <c r="E9" s="12">
        <f t="shared" si="3"/>
        <v>1</v>
      </c>
      <c r="F9" s="12">
        <f t="shared" si="4"/>
        <v>1</v>
      </c>
      <c r="G9" s="12">
        <f t="shared" si="5"/>
        <v>1</v>
      </c>
      <c r="H9" s="12">
        <f t="shared" si="6"/>
        <v>1</v>
      </c>
      <c r="I9" s="12">
        <f t="shared" si="7"/>
        <v>1</v>
      </c>
      <c r="J9" s="12">
        <f t="shared" si="8"/>
        <v>1</v>
      </c>
      <c r="K9" s="12">
        <f t="shared" si="9"/>
        <v>0</v>
      </c>
      <c r="L9" s="12">
        <f t="shared" si="10"/>
        <v>0</v>
      </c>
      <c r="M9" s="12">
        <f t="shared" si="11"/>
        <v>0</v>
      </c>
      <c r="N9" s="12">
        <f t="shared" si="12"/>
        <v>0</v>
      </c>
      <c r="O9" s="17">
        <f t="shared" si="13"/>
        <v>0</v>
      </c>
    </row>
    <row r="10" spans="1:15" ht="15">
      <c r="A10" s="2">
        <v>7</v>
      </c>
      <c r="B10" s="18">
        <f t="shared" si="0"/>
        <v>3</v>
      </c>
      <c r="C10" s="11">
        <f t="shared" si="1"/>
        <v>2</v>
      </c>
      <c r="D10" s="11">
        <f t="shared" si="2"/>
        <v>2</v>
      </c>
      <c r="E10" s="11">
        <f t="shared" si="3"/>
        <v>2</v>
      </c>
      <c r="F10" s="11">
        <f t="shared" si="4"/>
        <v>1</v>
      </c>
      <c r="G10" s="11">
        <f t="shared" si="5"/>
        <v>1</v>
      </c>
      <c r="H10" s="11">
        <f t="shared" si="6"/>
        <v>1</v>
      </c>
      <c r="I10" s="11">
        <f t="shared" si="7"/>
        <v>1</v>
      </c>
      <c r="J10" s="11">
        <f t="shared" si="8"/>
        <v>1</v>
      </c>
      <c r="K10" s="11">
        <f t="shared" si="9"/>
        <v>1</v>
      </c>
      <c r="L10" s="11">
        <f t="shared" si="10"/>
        <v>1</v>
      </c>
      <c r="M10" s="11">
        <f t="shared" si="11"/>
        <v>0</v>
      </c>
      <c r="N10" s="11">
        <f t="shared" si="12"/>
        <v>0</v>
      </c>
      <c r="O10" s="19">
        <f t="shared" si="13"/>
        <v>0</v>
      </c>
    </row>
    <row r="11" spans="1:15" ht="15">
      <c r="A11" s="10">
        <v>8</v>
      </c>
      <c r="B11" s="16">
        <f t="shared" si="0"/>
        <v>4</v>
      </c>
      <c r="C11" s="12">
        <f t="shared" si="1"/>
        <v>3</v>
      </c>
      <c r="D11" s="12">
        <f t="shared" si="2"/>
        <v>2</v>
      </c>
      <c r="E11" s="12">
        <f t="shared" si="3"/>
        <v>2</v>
      </c>
      <c r="F11" s="12">
        <f t="shared" si="4"/>
        <v>2</v>
      </c>
      <c r="G11" s="12">
        <f t="shared" si="5"/>
        <v>1</v>
      </c>
      <c r="H11" s="12">
        <f t="shared" si="6"/>
        <v>1</v>
      </c>
      <c r="I11" s="12">
        <f t="shared" si="7"/>
        <v>1</v>
      </c>
      <c r="J11" s="12">
        <f t="shared" si="8"/>
        <v>1</v>
      </c>
      <c r="K11" s="12">
        <f t="shared" si="9"/>
        <v>1</v>
      </c>
      <c r="L11" s="12">
        <f t="shared" si="10"/>
        <v>1</v>
      </c>
      <c r="M11" s="12">
        <f t="shared" si="11"/>
        <v>1</v>
      </c>
      <c r="N11" s="12">
        <f t="shared" si="12"/>
        <v>1</v>
      </c>
      <c r="O11" s="17">
        <f t="shared" si="13"/>
        <v>0</v>
      </c>
    </row>
    <row r="12" spans="1:15" ht="15">
      <c r="A12" s="2">
        <v>9</v>
      </c>
      <c r="B12" s="18">
        <f t="shared" si="0"/>
        <v>4</v>
      </c>
      <c r="C12" s="11">
        <f t="shared" si="1"/>
        <v>3</v>
      </c>
      <c r="D12" s="11">
        <f t="shared" si="2"/>
        <v>3</v>
      </c>
      <c r="E12" s="11">
        <f t="shared" si="3"/>
        <v>2</v>
      </c>
      <c r="F12" s="11">
        <f t="shared" si="4"/>
        <v>2</v>
      </c>
      <c r="G12" s="11">
        <f t="shared" si="5"/>
        <v>2</v>
      </c>
      <c r="H12" s="11">
        <f t="shared" si="6"/>
        <v>1</v>
      </c>
      <c r="I12" s="11">
        <f t="shared" si="7"/>
        <v>1</v>
      </c>
      <c r="J12" s="11">
        <f t="shared" si="8"/>
        <v>1</v>
      </c>
      <c r="K12" s="11">
        <f t="shared" si="9"/>
        <v>1</v>
      </c>
      <c r="L12" s="11">
        <f t="shared" si="10"/>
        <v>1</v>
      </c>
      <c r="M12" s="11">
        <f t="shared" si="11"/>
        <v>1</v>
      </c>
      <c r="N12" s="11">
        <f t="shared" si="12"/>
        <v>1</v>
      </c>
      <c r="O12" s="19">
        <f t="shared" si="13"/>
        <v>0</v>
      </c>
    </row>
    <row r="13" spans="1:15" ht="15">
      <c r="A13" s="10">
        <v>10</v>
      </c>
      <c r="B13" s="16">
        <f t="shared" si="0"/>
        <v>5</v>
      </c>
      <c r="C13" s="12">
        <f t="shared" si="1"/>
        <v>4</v>
      </c>
      <c r="D13" s="12">
        <f t="shared" si="2"/>
        <v>3</v>
      </c>
      <c r="E13" s="12">
        <f t="shared" si="3"/>
        <v>2</v>
      </c>
      <c r="F13" s="12">
        <f t="shared" si="4"/>
        <v>2</v>
      </c>
      <c r="G13" s="12">
        <f t="shared" si="5"/>
        <v>2</v>
      </c>
      <c r="H13" s="12">
        <f t="shared" si="6"/>
        <v>2</v>
      </c>
      <c r="I13" s="12">
        <f t="shared" si="7"/>
        <v>1</v>
      </c>
      <c r="J13" s="12">
        <f t="shared" si="8"/>
        <v>1</v>
      </c>
      <c r="K13" s="12">
        <f t="shared" si="9"/>
        <v>1</v>
      </c>
      <c r="L13" s="12">
        <f t="shared" si="10"/>
        <v>1</v>
      </c>
      <c r="M13" s="12">
        <f t="shared" si="11"/>
        <v>1</v>
      </c>
      <c r="N13" s="12">
        <f t="shared" si="12"/>
        <v>1</v>
      </c>
      <c r="O13" s="17">
        <f t="shared" si="13"/>
        <v>0</v>
      </c>
    </row>
    <row r="14" spans="1:15" ht="15">
      <c r="A14" s="2">
        <v>11</v>
      </c>
      <c r="B14" s="18">
        <f t="shared" si="0"/>
        <v>5</v>
      </c>
      <c r="C14" s="11">
        <f t="shared" si="1"/>
        <v>4</v>
      </c>
      <c r="D14" s="11">
        <f t="shared" si="2"/>
        <v>3</v>
      </c>
      <c r="E14" s="11">
        <f t="shared" si="3"/>
        <v>3</v>
      </c>
      <c r="F14" s="11">
        <f t="shared" si="4"/>
        <v>2</v>
      </c>
      <c r="G14" s="11">
        <f t="shared" si="5"/>
        <v>2</v>
      </c>
      <c r="H14" s="11">
        <f t="shared" si="6"/>
        <v>2</v>
      </c>
      <c r="I14" s="11">
        <f t="shared" si="7"/>
        <v>2</v>
      </c>
      <c r="J14" s="11">
        <f t="shared" si="8"/>
        <v>1</v>
      </c>
      <c r="K14" s="11">
        <f t="shared" si="9"/>
        <v>1</v>
      </c>
      <c r="L14" s="11">
        <f t="shared" si="10"/>
        <v>1</v>
      </c>
      <c r="M14" s="11">
        <f t="shared" si="11"/>
        <v>1</v>
      </c>
      <c r="N14" s="11">
        <f t="shared" si="12"/>
        <v>1</v>
      </c>
      <c r="O14" s="19">
        <f t="shared" si="13"/>
        <v>0</v>
      </c>
    </row>
    <row r="15" spans="1:15" ht="15">
      <c r="A15" s="10">
        <v>12</v>
      </c>
      <c r="B15" s="16">
        <f t="shared" si="0"/>
        <v>6</v>
      </c>
      <c r="C15" s="12">
        <f t="shared" si="1"/>
        <v>4</v>
      </c>
      <c r="D15" s="12">
        <f t="shared" si="2"/>
        <v>4</v>
      </c>
      <c r="E15" s="12">
        <f t="shared" si="3"/>
        <v>3</v>
      </c>
      <c r="F15" s="12">
        <f t="shared" si="4"/>
        <v>3</v>
      </c>
      <c r="G15" s="12">
        <f t="shared" si="5"/>
        <v>2</v>
      </c>
      <c r="H15" s="12">
        <f t="shared" si="6"/>
        <v>2</v>
      </c>
      <c r="I15" s="12">
        <f t="shared" si="7"/>
        <v>2</v>
      </c>
      <c r="J15" s="12">
        <f t="shared" si="8"/>
        <v>2</v>
      </c>
      <c r="K15" s="12">
        <f t="shared" si="9"/>
        <v>1</v>
      </c>
      <c r="L15" s="12">
        <f t="shared" si="10"/>
        <v>1</v>
      </c>
      <c r="M15" s="12">
        <f t="shared" si="11"/>
        <v>1</v>
      </c>
      <c r="N15" s="12">
        <f t="shared" si="12"/>
        <v>1</v>
      </c>
      <c r="O15" s="17">
        <f t="shared" si="13"/>
        <v>0</v>
      </c>
    </row>
    <row r="16" spans="1:15" ht="15">
      <c r="A16" s="2">
        <v>13</v>
      </c>
      <c r="B16" s="18">
        <f t="shared" si="0"/>
        <v>6</v>
      </c>
      <c r="C16" s="11">
        <f t="shared" si="1"/>
        <v>5</v>
      </c>
      <c r="D16" s="11">
        <f t="shared" si="2"/>
        <v>4</v>
      </c>
      <c r="E16" s="11">
        <f t="shared" si="3"/>
        <v>3</v>
      </c>
      <c r="F16" s="11">
        <f t="shared" si="4"/>
        <v>3</v>
      </c>
      <c r="G16" s="11">
        <f t="shared" si="5"/>
        <v>2</v>
      </c>
      <c r="H16" s="11">
        <f t="shared" si="6"/>
        <v>2</v>
      </c>
      <c r="I16" s="11">
        <f t="shared" si="7"/>
        <v>2</v>
      </c>
      <c r="J16" s="11">
        <f t="shared" si="8"/>
        <v>2</v>
      </c>
      <c r="K16" s="11">
        <f t="shared" si="9"/>
        <v>2</v>
      </c>
      <c r="L16" s="11">
        <f t="shared" si="10"/>
        <v>1</v>
      </c>
      <c r="M16" s="11">
        <f t="shared" si="11"/>
        <v>1</v>
      </c>
      <c r="N16" s="11">
        <f t="shared" si="12"/>
        <v>1</v>
      </c>
      <c r="O16" s="19">
        <f t="shared" si="13"/>
        <v>1</v>
      </c>
    </row>
    <row r="17" spans="1:15" ht="15">
      <c r="A17" s="10">
        <v>14</v>
      </c>
      <c r="B17" s="16">
        <f t="shared" si="0"/>
        <v>7</v>
      </c>
      <c r="C17" s="12">
        <f t="shared" si="1"/>
        <v>5</v>
      </c>
      <c r="D17" s="12">
        <f t="shared" si="2"/>
        <v>4</v>
      </c>
      <c r="E17" s="12">
        <f t="shared" si="3"/>
        <v>4</v>
      </c>
      <c r="F17" s="12">
        <f t="shared" si="4"/>
        <v>3</v>
      </c>
      <c r="G17" s="12">
        <f t="shared" si="5"/>
        <v>3</v>
      </c>
      <c r="H17" s="12">
        <f t="shared" si="6"/>
        <v>2</v>
      </c>
      <c r="I17" s="12">
        <f t="shared" si="7"/>
        <v>2</v>
      </c>
      <c r="J17" s="12">
        <f t="shared" si="8"/>
        <v>2</v>
      </c>
      <c r="K17" s="12">
        <f t="shared" si="9"/>
        <v>2</v>
      </c>
      <c r="L17" s="12">
        <f t="shared" si="10"/>
        <v>2</v>
      </c>
      <c r="M17" s="12">
        <f t="shared" si="11"/>
        <v>1</v>
      </c>
      <c r="N17" s="12">
        <f t="shared" si="12"/>
        <v>1</v>
      </c>
      <c r="O17" s="17">
        <f t="shared" si="13"/>
        <v>1</v>
      </c>
    </row>
    <row r="18" spans="1:15" ht="15">
      <c r="A18" s="2">
        <v>15</v>
      </c>
      <c r="B18" s="18">
        <f t="shared" si="0"/>
        <v>7</v>
      </c>
      <c r="C18" s="11">
        <f t="shared" si="1"/>
        <v>6</v>
      </c>
      <c r="D18" s="11">
        <f t="shared" si="2"/>
        <v>5</v>
      </c>
      <c r="E18" s="11">
        <f t="shared" si="3"/>
        <v>4</v>
      </c>
      <c r="F18" s="11">
        <f t="shared" si="4"/>
        <v>3</v>
      </c>
      <c r="G18" s="11">
        <f t="shared" si="5"/>
        <v>3</v>
      </c>
      <c r="H18" s="11">
        <f t="shared" si="6"/>
        <v>3</v>
      </c>
      <c r="I18" s="11">
        <f t="shared" si="7"/>
        <v>2</v>
      </c>
      <c r="J18" s="11">
        <f t="shared" si="8"/>
        <v>2</v>
      </c>
      <c r="K18" s="11">
        <f t="shared" si="9"/>
        <v>2</v>
      </c>
      <c r="L18" s="11">
        <f t="shared" si="10"/>
        <v>2</v>
      </c>
      <c r="M18" s="11">
        <f t="shared" si="11"/>
        <v>2</v>
      </c>
      <c r="N18" s="11">
        <f t="shared" si="12"/>
        <v>1</v>
      </c>
      <c r="O18" s="19">
        <f t="shared" si="13"/>
        <v>1</v>
      </c>
    </row>
    <row r="19" spans="1:15" ht="15">
      <c r="A19" s="10">
        <v>16</v>
      </c>
      <c r="B19" s="16">
        <f t="shared" si="0"/>
        <v>8</v>
      </c>
      <c r="C19" s="12">
        <f t="shared" si="1"/>
        <v>6</v>
      </c>
      <c r="D19" s="12">
        <f t="shared" si="2"/>
        <v>5</v>
      </c>
      <c r="E19" s="12">
        <f t="shared" si="3"/>
        <v>4</v>
      </c>
      <c r="F19" s="12">
        <f t="shared" si="4"/>
        <v>4</v>
      </c>
      <c r="G19" s="12">
        <f t="shared" si="5"/>
        <v>3</v>
      </c>
      <c r="H19" s="12">
        <f t="shared" si="6"/>
        <v>3</v>
      </c>
      <c r="I19" s="12">
        <f t="shared" si="7"/>
        <v>2</v>
      </c>
      <c r="J19" s="12">
        <f t="shared" si="8"/>
        <v>2</v>
      </c>
      <c r="K19" s="12">
        <f t="shared" si="9"/>
        <v>2</v>
      </c>
      <c r="L19" s="12">
        <f t="shared" si="10"/>
        <v>2</v>
      </c>
      <c r="M19" s="12">
        <f t="shared" si="11"/>
        <v>2</v>
      </c>
      <c r="N19" s="12">
        <f t="shared" si="12"/>
        <v>2</v>
      </c>
      <c r="O19" s="17">
        <f t="shared" si="13"/>
        <v>1</v>
      </c>
    </row>
    <row r="20" spans="1:15" ht="15">
      <c r="A20" s="2">
        <v>17</v>
      </c>
      <c r="B20" s="18">
        <f t="shared" si="0"/>
        <v>8</v>
      </c>
      <c r="C20" s="11">
        <f t="shared" si="1"/>
        <v>6</v>
      </c>
      <c r="D20" s="11">
        <f t="shared" si="2"/>
        <v>5</v>
      </c>
      <c r="E20" s="11">
        <f t="shared" si="3"/>
        <v>4</v>
      </c>
      <c r="F20" s="11">
        <f t="shared" si="4"/>
        <v>4</v>
      </c>
      <c r="G20" s="11">
        <f t="shared" si="5"/>
        <v>3</v>
      </c>
      <c r="H20" s="11">
        <f t="shared" si="6"/>
        <v>3</v>
      </c>
      <c r="I20" s="11">
        <f t="shared" si="7"/>
        <v>3</v>
      </c>
      <c r="J20" s="11">
        <f t="shared" si="8"/>
        <v>2</v>
      </c>
      <c r="K20" s="11">
        <f t="shared" si="9"/>
        <v>2</v>
      </c>
      <c r="L20" s="11">
        <f t="shared" si="10"/>
        <v>2</v>
      </c>
      <c r="M20" s="11">
        <f t="shared" si="11"/>
        <v>2</v>
      </c>
      <c r="N20" s="11">
        <f t="shared" si="12"/>
        <v>2</v>
      </c>
      <c r="O20" s="19">
        <f t="shared" si="13"/>
        <v>1</v>
      </c>
    </row>
    <row r="21" spans="1:15" ht="15">
      <c r="A21" s="10">
        <v>18</v>
      </c>
      <c r="B21" s="16">
        <f aca="true" t="shared" si="14" ref="B21:B35">ROUNDDOWN((A21/four)*2,0)</f>
        <v>9</v>
      </c>
      <c r="C21" s="12">
        <f aca="true" t="shared" si="15" ref="C21:C35">ROUNDDOWN((A21/five)*2,0)</f>
        <v>7</v>
      </c>
      <c r="D21" s="12">
        <f aca="true" t="shared" si="16" ref="D21:D35">ROUNDDOWN((A21/six)*2,0)</f>
        <v>6</v>
      </c>
      <c r="E21" s="12">
        <f aca="true" t="shared" si="17" ref="E21:E35">ROUNDDOWN((A21/seven)*2,0)</f>
        <v>5</v>
      </c>
      <c r="F21" s="12">
        <f aca="true" t="shared" si="18" ref="F21:F35">ROUNDDOWN((A21/eight)*2,0)</f>
        <v>4</v>
      </c>
      <c r="G21" s="12">
        <f aca="true" t="shared" si="19" ref="G21:G35">ROUNDDOWN((A21/nine)*2,0)</f>
        <v>4</v>
      </c>
      <c r="H21" s="12">
        <f aca="true" t="shared" si="20" ref="H21:H35">ROUNDDOWN((A21/ten)*2,0)</f>
        <v>3</v>
      </c>
      <c r="I21" s="12">
        <f aca="true" t="shared" si="21" ref="I21:I35">ROUNDDOWN((A21/eleven)*2,0)</f>
        <v>3</v>
      </c>
      <c r="J21" s="12">
        <f aca="true" t="shared" si="22" ref="J21:J35">ROUNDDOWN((A21/twelve)*2,0)</f>
        <v>3</v>
      </c>
      <c r="K21" s="12">
        <f aca="true" t="shared" si="23" ref="K21:K35">ROUNDDOWN((A21/thirteen)*2,0)</f>
        <v>2</v>
      </c>
      <c r="L21" s="12">
        <f aca="true" t="shared" si="24" ref="L21:L35">ROUNDDOWN((A21/fourteen)*2,0)</f>
        <v>2</v>
      </c>
      <c r="M21" s="12">
        <f aca="true" t="shared" si="25" ref="M21:M35">ROUNDDOWN((A21/fifteen)*2,0)</f>
        <v>2</v>
      </c>
      <c r="N21" s="12">
        <f aca="true" t="shared" si="26" ref="N21:N35">ROUNDDOWN((A21/sixteen)*2,0)</f>
        <v>2</v>
      </c>
      <c r="O21" s="17">
        <f aca="true" t="shared" si="27" ref="O21:O35">ROUNDDOWN((A21/twentyfive)*2,0)</f>
        <v>1</v>
      </c>
    </row>
    <row r="22" spans="1:15" ht="15">
      <c r="A22" s="2">
        <v>19</v>
      </c>
      <c r="B22" s="18">
        <f t="shared" si="14"/>
        <v>9</v>
      </c>
      <c r="C22" s="11">
        <f t="shared" si="15"/>
        <v>7</v>
      </c>
      <c r="D22" s="11">
        <f t="shared" si="16"/>
        <v>6</v>
      </c>
      <c r="E22" s="11">
        <f t="shared" si="17"/>
        <v>5</v>
      </c>
      <c r="F22" s="11">
        <f t="shared" si="18"/>
        <v>4</v>
      </c>
      <c r="G22" s="11">
        <f t="shared" si="19"/>
        <v>4</v>
      </c>
      <c r="H22" s="11">
        <f t="shared" si="20"/>
        <v>3</v>
      </c>
      <c r="I22" s="11">
        <f t="shared" si="21"/>
        <v>3</v>
      </c>
      <c r="J22" s="11">
        <f t="shared" si="22"/>
        <v>3</v>
      </c>
      <c r="K22" s="11">
        <f t="shared" si="23"/>
        <v>2</v>
      </c>
      <c r="L22" s="11">
        <f t="shared" si="24"/>
        <v>2</v>
      </c>
      <c r="M22" s="11">
        <f t="shared" si="25"/>
        <v>2</v>
      </c>
      <c r="N22" s="11">
        <f t="shared" si="26"/>
        <v>2</v>
      </c>
      <c r="O22" s="19">
        <f t="shared" si="27"/>
        <v>1</v>
      </c>
    </row>
    <row r="23" spans="1:15" ht="15">
      <c r="A23" s="10">
        <v>20</v>
      </c>
      <c r="B23" s="16">
        <f t="shared" si="14"/>
        <v>10</v>
      </c>
      <c r="C23" s="12">
        <f t="shared" si="15"/>
        <v>8</v>
      </c>
      <c r="D23" s="12">
        <f t="shared" si="16"/>
        <v>6</v>
      </c>
      <c r="E23" s="12">
        <f t="shared" si="17"/>
        <v>5</v>
      </c>
      <c r="F23" s="12">
        <f t="shared" si="18"/>
        <v>5</v>
      </c>
      <c r="G23" s="12">
        <f t="shared" si="19"/>
        <v>4</v>
      </c>
      <c r="H23" s="12">
        <f t="shared" si="20"/>
        <v>4</v>
      </c>
      <c r="I23" s="12">
        <f t="shared" si="21"/>
        <v>3</v>
      </c>
      <c r="J23" s="12">
        <f t="shared" si="22"/>
        <v>3</v>
      </c>
      <c r="K23" s="12">
        <f t="shared" si="23"/>
        <v>3</v>
      </c>
      <c r="L23" s="12">
        <f t="shared" si="24"/>
        <v>2</v>
      </c>
      <c r="M23" s="12">
        <f t="shared" si="25"/>
        <v>2</v>
      </c>
      <c r="N23" s="12">
        <f t="shared" si="26"/>
        <v>2</v>
      </c>
      <c r="O23" s="17">
        <f t="shared" si="27"/>
        <v>1</v>
      </c>
    </row>
    <row r="24" spans="1:15" ht="15">
      <c r="A24" s="2">
        <v>21</v>
      </c>
      <c r="B24" s="18">
        <f t="shared" si="14"/>
        <v>10</v>
      </c>
      <c r="C24" s="11">
        <f t="shared" si="15"/>
        <v>8</v>
      </c>
      <c r="D24" s="11">
        <f t="shared" si="16"/>
        <v>7</v>
      </c>
      <c r="E24" s="11">
        <f t="shared" si="17"/>
        <v>6</v>
      </c>
      <c r="F24" s="11">
        <f t="shared" si="18"/>
        <v>5</v>
      </c>
      <c r="G24" s="11">
        <f t="shared" si="19"/>
        <v>4</v>
      </c>
      <c r="H24" s="11">
        <f t="shared" si="20"/>
        <v>4</v>
      </c>
      <c r="I24" s="11">
        <f t="shared" si="21"/>
        <v>3</v>
      </c>
      <c r="J24" s="11">
        <f t="shared" si="22"/>
        <v>3</v>
      </c>
      <c r="K24" s="11">
        <f t="shared" si="23"/>
        <v>3</v>
      </c>
      <c r="L24" s="11">
        <f t="shared" si="24"/>
        <v>3</v>
      </c>
      <c r="M24" s="11">
        <f t="shared" si="25"/>
        <v>2</v>
      </c>
      <c r="N24" s="11">
        <f t="shared" si="26"/>
        <v>2</v>
      </c>
      <c r="O24" s="19">
        <f t="shared" si="27"/>
        <v>1</v>
      </c>
    </row>
    <row r="25" spans="1:15" ht="15">
      <c r="A25" s="10">
        <v>22</v>
      </c>
      <c r="B25" s="16">
        <f t="shared" si="14"/>
        <v>11</v>
      </c>
      <c r="C25" s="12">
        <f t="shared" si="15"/>
        <v>8</v>
      </c>
      <c r="D25" s="12">
        <f t="shared" si="16"/>
        <v>7</v>
      </c>
      <c r="E25" s="12">
        <f t="shared" si="17"/>
        <v>6</v>
      </c>
      <c r="F25" s="12">
        <f t="shared" si="18"/>
        <v>5</v>
      </c>
      <c r="G25" s="12">
        <f t="shared" si="19"/>
        <v>4</v>
      </c>
      <c r="H25" s="12">
        <f t="shared" si="20"/>
        <v>4</v>
      </c>
      <c r="I25" s="12">
        <f t="shared" si="21"/>
        <v>4</v>
      </c>
      <c r="J25" s="12">
        <f t="shared" si="22"/>
        <v>3</v>
      </c>
      <c r="K25" s="12">
        <f t="shared" si="23"/>
        <v>3</v>
      </c>
      <c r="L25" s="12">
        <f t="shared" si="24"/>
        <v>3</v>
      </c>
      <c r="M25" s="12">
        <f t="shared" si="25"/>
        <v>2</v>
      </c>
      <c r="N25" s="12">
        <f t="shared" si="26"/>
        <v>2</v>
      </c>
      <c r="O25" s="17">
        <f t="shared" si="27"/>
        <v>1</v>
      </c>
    </row>
    <row r="26" spans="1:15" ht="15">
      <c r="A26" s="2">
        <v>23</v>
      </c>
      <c r="B26" s="18">
        <f t="shared" si="14"/>
        <v>11</v>
      </c>
      <c r="C26" s="11">
        <f t="shared" si="15"/>
        <v>9</v>
      </c>
      <c r="D26" s="11">
        <f t="shared" si="16"/>
        <v>7</v>
      </c>
      <c r="E26" s="11">
        <f t="shared" si="17"/>
        <v>6</v>
      </c>
      <c r="F26" s="11">
        <f t="shared" si="18"/>
        <v>5</v>
      </c>
      <c r="G26" s="11">
        <f t="shared" si="19"/>
        <v>5</v>
      </c>
      <c r="H26" s="11">
        <f t="shared" si="20"/>
        <v>4</v>
      </c>
      <c r="I26" s="11">
        <f t="shared" si="21"/>
        <v>4</v>
      </c>
      <c r="J26" s="11">
        <f t="shared" si="22"/>
        <v>3</v>
      </c>
      <c r="K26" s="11">
        <f t="shared" si="23"/>
        <v>3</v>
      </c>
      <c r="L26" s="11">
        <f t="shared" si="24"/>
        <v>3</v>
      </c>
      <c r="M26" s="11">
        <f t="shared" si="25"/>
        <v>3</v>
      </c>
      <c r="N26" s="11">
        <f t="shared" si="26"/>
        <v>2</v>
      </c>
      <c r="O26" s="19">
        <f t="shared" si="27"/>
        <v>1</v>
      </c>
    </row>
    <row r="27" spans="1:15" ht="15">
      <c r="A27" s="10">
        <v>24</v>
      </c>
      <c r="B27" s="16">
        <f t="shared" si="14"/>
        <v>12</v>
      </c>
      <c r="C27" s="12">
        <f t="shared" si="15"/>
        <v>9</v>
      </c>
      <c r="D27" s="12">
        <f t="shared" si="16"/>
        <v>8</v>
      </c>
      <c r="E27" s="12">
        <f t="shared" si="17"/>
        <v>6</v>
      </c>
      <c r="F27" s="12">
        <f t="shared" si="18"/>
        <v>6</v>
      </c>
      <c r="G27" s="12">
        <f t="shared" si="19"/>
        <v>5</v>
      </c>
      <c r="H27" s="12">
        <f t="shared" si="20"/>
        <v>4</v>
      </c>
      <c r="I27" s="12">
        <f t="shared" si="21"/>
        <v>4</v>
      </c>
      <c r="J27" s="12">
        <f t="shared" si="22"/>
        <v>4</v>
      </c>
      <c r="K27" s="12">
        <f t="shared" si="23"/>
        <v>3</v>
      </c>
      <c r="L27" s="12">
        <f t="shared" si="24"/>
        <v>3</v>
      </c>
      <c r="M27" s="12">
        <f t="shared" si="25"/>
        <v>3</v>
      </c>
      <c r="N27" s="12">
        <f t="shared" si="26"/>
        <v>3</v>
      </c>
      <c r="O27" s="17">
        <f t="shared" si="27"/>
        <v>1</v>
      </c>
    </row>
    <row r="28" spans="1:15" ht="15">
      <c r="A28" s="2">
        <v>25</v>
      </c>
      <c r="B28" s="18">
        <f t="shared" si="14"/>
        <v>12</v>
      </c>
      <c r="C28" s="11">
        <f t="shared" si="15"/>
        <v>10</v>
      </c>
      <c r="D28" s="11">
        <f t="shared" si="16"/>
        <v>8</v>
      </c>
      <c r="E28" s="11">
        <f t="shared" si="17"/>
        <v>7</v>
      </c>
      <c r="F28" s="11">
        <f t="shared" si="18"/>
        <v>6</v>
      </c>
      <c r="G28" s="11">
        <f t="shared" si="19"/>
        <v>5</v>
      </c>
      <c r="H28" s="11">
        <f t="shared" si="20"/>
        <v>5</v>
      </c>
      <c r="I28" s="11">
        <f t="shared" si="21"/>
        <v>4</v>
      </c>
      <c r="J28" s="11">
        <f t="shared" si="22"/>
        <v>4</v>
      </c>
      <c r="K28" s="11">
        <f t="shared" si="23"/>
        <v>3</v>
      </c>
      <c r="L28" s="11">
        <f t="shared" si="24"/>
        <v>3</v>
      </c>
      <c r="M28" s="11">
        <f t="shared" si="25"/>
        <v>3</v>
      </c>
      <c r="N28" s="11">
        <f t="shared" si="26"/>
        <v>3</v>
      </c>
      <c r="O28" s="19">
        <f t="shared" si="27"/>
        <v>2</v>
      </c>
    </row>
    <row r="29" spans="1:15" ht="15">
      <c r="A29" s="10">
        <v>26</v>
      </c>
      <c r="B29" s="16">
        <f t="shared" si="14"/>
        <v>13</v>
      </c>
      <c r="C29" s="12">
        <f t="shared" si="15"/>
        <v>10</v>
      </c>
      <c r="D29" s="12">
        <f t="shared" si="16"/>
        <v>8</v>
      </c>
      <c r="E29" s="12">
        <f t="shared" si="17"/>
        <v>7</v>
      </c>
      <c r="F29" s="12">
        <f t="shared" si="18"/>
        <v>6</v>
      </c>
      <c r="G29" s="12">
        <f t="shared" si="19"/>
        <v>5</v>
      </c>
      <c r="H29" s="12">
        <f t="shared" si="20"/>
        <v>5</v>
      </c>
      <c r="I29" s="12">
        <f t="shared" si="21"/>
        <v>4</v>
      </c>
      <c r="J29" s="12">
        <f t="shared" si="22"/>
        <v>4</v>
      </c>
      <c r="K29" s="12">
        <f t="shared" si="23"/>
        <v>4</v>
      </c>
      <c r="L29" s="12">
        <f t="shared" si="24"/>
        <v>3</v>
      </c>
      <c r="M29" s="12">
        <f t="shared" si="25"/>
        <v>3</v>
      </c>
      <c r="N29" s="12">
        <f t="shared" si="26"/>
        <v>3</v>
      </c>
      <c r="O29" s="17">
        <f t="shared" si="27"/>
        <v>2</v>
      </c>
    </row>
    <row r="30" spans="1:15" ht="15">
      <c r="A30" s="2">
        <v>27</v>
      </c>
      <c r="B30" s="18">
        <f t="shared" si="14"/>
        <v>13</v>
      </c>
      <c r="C30" s="11">
        <f t="shared" si="15"/>
        <v>10</v>
      </c>
      <c r="D30" s="11">
        <f t="shared" si="16"/>
        <v>9</v>
      </c>
      <c r="E30" s="11">
        <f t="shared" si="17"/>
        <v>7</v>
      </c>
      <c r="F30" s="11">
        <f t="shared" si="18"/>
        <v>6</v>
      </c>
      <c r="G30" s="11">
        <f t="shared" si="19"/>
        <v>6</v>
      </c>
      <c r="H30" s="11">
        <f t="shared" si="20"/>
        <v>5</v>
      </c>
      <c r="I30" s="11">
        <f t="shared" si="21"/>
        <v>4</v>
      </c>
      <c r="J30" s="11">
        <f t="shared" si="22"/>
        <v>4</v>
      </c>
      <c r="K30" s="11">
        <f t="shared" si="23"/>
        <v>4</v>
      </c>
      <c r="L30" s="11">
        <f t="shared" si="24"/>
        <v>3</v>
      </c>
      <c r="M30" s="11">
        <f t="shared" si="25"/>
        <v>3</v>
      </c>
      <c r="N30" s="11">
        <f t="shared" si="26"/>
        <v>3</v>
      </c>
      <c r="O30" s="19">
        <f t="shared" si="27"/>
        <v>2</v>
      </c>
    </row>
    <row r="31" spans="1:15" ht="15">
      <c r="A31" s="10">
        <v>28</v>
      </c>
      <c r="B31" s="16">
        <f t="shared" si="14"/>
        <v>14</v>
      </c>
      <c r="C31" s="12">
        <f t="shared" si="15"/>
        <v>11</v>
      </c>
      <c r="D31" s="12">
        <f t="shared" si="16"/>
        <v>9</v>
      </c>
      <c r="E31" s="12">
        <f t="shared" si="17"/>
        <v>8</v>
      </c>
      <c r="F31" s="12">
        <f t="shared" si="18"/>
        <v>7</v>
      </c>
      <c r="G31" s="12">
        <f t="shared" si="19"/>
        <v>6</v>
      </c>
      <c r="H31" s="12">
        <f t="shared" si="20"/>
        <v>5</v>
      </c>
      <c r="I31" s="12">
        <f t="shared" si="21"/>
        <v>5</v>
      </c>
      <c r="J31" s="12">
        <f t="shared" si="22"/>
        <v>4</v>
      </c>
      <c r="K31" s="12">
        <f t="shared" si="23"/>
        <v>4</v>
      </c>
      <c r="L31" s="12">
        <f t="shared" si="24"/>
        <v>4</v>
      </c>
      <c r="M31" s="12">
        <f t="shared" si="25"/>
        <v>3</v>
      </c>
      <c r="N31" s="12">
        <f t="shared" si="26"/>
        <v>3</v>
      </c>
      <c r="O31" s="17">
        <f t="shared" si="27"/>
        <v>2</v>
      </c>
    </row>
    <row r="32" spans="1:15" ht="15">
      <c r="A32" s="2">
        <v>29</v>
      </c>
      <c r="B32" s="18">
        <f t="shared" si="14"/>
        <v>14</v>
      </c>
      <c r="C32" s="11">
        <f t="shared" si="15"/>
        <v>11</v>
      </c>
      <c r="D32" s="11">
        <f t="shared" si="16"/>
        <v>9</v>
      </c>
      <c r="E32" s="11">
        <f t="shared" si="17"/>
        <v>8</v>
      </c>
      <c r="F32" s="11">
        <f t="shared" si="18"/>
        <v>7</v>
      </c>
      <c r="G32" s="11">
        <f t="shared" si="19"/>
        <v>6</v>
      </c>
      <c r="H32" s="11">
        <f t="shared" si="20"/>
        <v>5</v>
      </c>
      <c r="I32" s="11">
        <f t="shared" si="21"/>
        <v>5</v>
      </c>
      <c r="J32" s="11">
        <f t="shared" si="22"/>
        <v>4</v>
      </c>
      <c r="K32" s="11">
        <f t="shared" si="23"/>
        <v>4</v>
      </c>
      <c r="L32" s="11">
        <f t="shared" si="24"/>
        <v>4</v>
      </c>
      <c r="M32" s="11">
        <f t="shared" si="25"/>
        <v>3</v>
      </c>
      <c r="N32" s="11">
        <f t="shared" si="26"/>
        <v>3</v>
      </c>
      <c r="O32" s="19">
        <f t="shared" si="27"/>
        <v>2</v>
      </c>
    </row>
    <row r="33" spans="1:15" ht="15">
      <c r="A33" s="10">
        <v>30</v>
      </c>
      <c r="B33" s="16">
        <f t="shared" si="14"/>
        <v>15</v>
      </c>
      <c r="C33" s="12">
        <f t="shared" si="15"/>
        <v>12</v>
      </c>
      <c r="D33" s="12">
        <f t="shared" si="16"/>
        <v>10</v>
      </c>
      <c r="E33" s="12">
        <f t="shared" si="17"/>
        <v>8</v>
      </c>
      <c r="F33" s="12">
        <f t="shared" si="18"/>
        <v>7</v>
      </c>
      <c r="G33" s="12">
        <f t="shared" si="19"/>
        <v>6</v>
      </c>
      <c r="H33" s="12">
        <f t="shared" si="20"/>
        <v>6</v>
      </c>
      <c r="I33" s="12">
        <f t="shared" si="21"/>
        <v>5</v>
      </c>
      <c r="J33" s="12">
        <f t="shared" si="22"/>
        <v>5</v>
      </c>
      <c r="K33" s="12">
        <f t="shared" si="23"/>
        <v>4</v>
      </c>
      <c r="L33" s="12">
        <f t="shared" si="24"/>
        <v>4</v>
      </c>
      <c r="M33" s="12">
        <f t="shared" si="25"/>
        <v>4</v>
      </c>
      <c r="N33" s="12">
        <f t="shared" si="26"/>
        <v>3</v>
      </c>
      <c r="O33" s="17">
        <f t="shared" si="27"/>
        <v>2</v>
      </c>
    </row>
    <row r="34" spans="1:15" ht="15">
      <c r="A34" s="2">
        <v>31</v>
      </c>
      <c r="B34" s="18">
        <f t="shared" si="14"/>
        <v>15</v>
      </c>
      <c r="C34" s="11">
        <f t="shared" si="15"/>
        <v>12</v>
      </c>
      <c r="D34" s="11">
        <f t="shared" si="16"/>
        <v>10</v>
      </c>
      <c r="E34" s="11">
        <f t="shared" si="17"/>
        <v>8</v>
      </c>
      <c r="F34" s="11">
        <f t="shared" si="18"/>
        <v>7</v>
      </c>
      <c r="G34" s="11">
        <f t="shared" si="19"/>
        <v>6</v>
      </c>
      <c r="H34" s="11">
        <f t="shared" si="20"/>
        <v>6</v>
      </c>
      <c r="I34" s="11">
        <f t="shared" si="21"/>
        <v>5</v>
      </c>
      <c r="J34" s="11">
        <f t="shared" si="22"/>
        <v>5</v>
      </c>
      <c r="K34" s="11">
        <f t="shared" si="23"/>
        <v>4</v>
      </c>
      <c r="L34" s="11">
        <f t="shared" si="24"/>
        <v>4</v>
      </c>
      <c r="M34" s="11">
        <f t="shared" si="25"/>
        <v>4</v>
      </c>
      <c r="N34" s="11">
        <f t="shared" si="26"/>
        <v>3</v>
      </c>
      <c r="O34" s="19">
        <f t="shared" si="27"/>
        <v>2</v>
      </c>
    </row>
    <row r="35" spans="1:15" ht="15.75" thickBot="1">
      <c r="A35" s="7">
        <v>32</v>
      </c>
      <c r="B35" s="20">
        <f t="shared" si="14"/>
        <v>16</v>
      </c>
      <c r="C35" s="21">
        <f t="shared" si="15"/>
        <v>12</v>
      </c>
      <c r="D35" s="21">
        <f t="shared" si="16"/>
        <v>10</v>
      </c>
      <c r="E35" s="21">
        <f t="shared" si="17"/>
        <v>9</v>
      </c>
      <c r="F35" s="21">
        <f t="shared" si="18"/>
        <v>8</v>
      </c>
      <c r="G35" s="21">
        <f t="shared" si="19"/>
        <v>7</v>
      </c>
      <c r="H35" s="21">
        <f t="shared" si="20"/>
        <v>6</v>
      </c>
      <c r="I35" s="21">
        <f t="shared" si="21"/>
        <v>5</v>
      </c>
      <c r="J35" s="21">
        <f t="shared" si="22"/>
        <v>5</v>
      </c>
      <c r="K35" s="21">
        <f t="shared" si="23"/>
        <v>4</v>
      </c>
      <c r="L35" s="21">
        <f t="shared" si="24"/>
        <v>4</v>
      </c>
      <c r="M35" s="21">
        <f t="shared" si="25"/>
        <v>4</v>
      </c>
      <c r="N35" s="21">
        <f t="shared" si="26"/>
        <v>4</v>
      </c>
      <c r="O35" s="22">
        <f t="shared" si="27"/>
        <v>2</v>
      </c>
    </row>
    <row r="38" ht="15">
      <c r="A38" s="27"/>
    </row>
    <row r="40" ht="15">
      <c r="A40" s="1" t="s">
        <v>3</v>
      </c>
    </row>
    <row r="42" ht="15">
      <c r="A42" s="1" t="s">
        <v>4</v>
      </c>
    </row>
    <row r="44" ht="15">
      <c r="A44" s="1" t="s">
        <v>5</v>
      </c>
    </row>
    <row r="46" ht="15">
      <c r="A46" s="1" t="s">
        <v>6</v>
      </c>
    </row>
    <row r="48" ht="15">
      <c r="A48" s="1" t="s">
        <v>7</v>
      </c>
    </row>
  </sheetData>
  <printOptions gridLines="1"/>
  <pageMargins left="0.75" right="0.75" top="1" bottom="1" header="0.5" footer="0.5"/>
  <pageSetup fitToHeight="1" fitToWidth="1" horizontalDpi="300" verticalDpi="300" orientation="landscape" paperSize="9" scale="7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19921875" defaultRowHeight="15"/>
  <cols>
    <col min="1" max="16384" width="8.5976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19921875" defaultRowHeight="15"/>
  <cols>
    <col min="1" max="16384" width="8.5976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19921875" defaultRowHeight="15"/>
  <cols>
    <col min="1" max="16384" width="8.5976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19921875" defaultRowHeight="15"/>
  <cols>
    <col min="1" max="16384" width="8.5976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19921875" defaultRowHeight="15"/>
  <cols>
    <col min="1" max="16384" width="8.5976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Toxteth</dc:creator>
  <cp:keywords/>
  <dc:description/>
  <cp:lastModifiedBy>José Luis Arcón Domínguez</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